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</sheets>
  <definedNames/>
  <calcPr fullCalcOnLoad="1"/>
</workbook>
</file>

<file path=xl/sharedStrings.xml><?xml version="1.0" encoding="utf-8"?>
<sst xmlns="http://schemas.openxmlformats.org/spreadsheetml/2006/main" count="42" uniqueCount="41">
  <si>
    <t>VALOR</t>
  </si>
  <si>
    <t>NOMBRE</t>
  </si>
  <si>
    <t xml:space="preserve">PROPUESTA </t>
  </si>
  <si>
    <t>FACTOR</t>
  </si>
  <si>
    <t>Pr</t>
  </si>
  <si>
    <t xml:space="preserve">No </t>
  </si>
  <si>
    <t>CONSORCIO VERSA</t>
  </si>
  <si>
    <t>CONSORCIO DEL VALLE</t>
  </si>
  <si>
    <t>RAFAEL MOGOLLON RODRIGUEZ</t>
  </si>
  <si>
    <t>CONSORCIO CYM CONSTRUCCIONES</t>
  </si>
  <si>
    <t>CONSORCIO MP</t>
  </si>
  <si>
    <t>EDGAR FELIPE ACOSTA</t>
  </si>
  <si>
    <t>FERNANDO ALONSO ORTIZ</t>
  </si>
  <si>
    <t>FELIPE ILLERA PACHECO</t>
  </si>
  <si>
    <t>CONSTRUCTORA ALPES LTDA</t>
  </si>
  <si>
    <t>JOSE RICARDO CELY</t>
  </si>
  <si>
    <t>CONSORCIO CAVA</t>
  </si>
  <si>
    <t>JOSE HERMOGENES OROZCO</t>
  </si>
  <si>
    <t>CONSORCIO IMVAL</t>
  </si>
  <si>
    <t>CONSORCIO CV</t>
  </si>
  <si>
    <t>CONSORCIO ML 2006</t>
  </si>
  <si>
    <t>GERARDO TOBAR</t>
  </si>
  <si>
    <t>CONSORCIO EDIFICAR</t>
  </si>
  <si>
    <t>EDWIN CARDENAS SCHENEEMAN</t>
  </si>
  <si>
    <t>ANA MARIA HERRERA</t>
  </si>
  <si>
    <t>JUAN CARLOS CANENCIO</t>
  </si>
  <si>
    <t>CONSORCIO CAICEDO NOGUERA</t>
  </si>
  <si>
    <t>PG</t>
  </si>
  <si>
    <t>F=1,005xPG</t>
  </si>
  <si>
    <t>MAYOR PUNTAJE</t>
  </si>
  <si>
    <t>UNIVERSIDAD DEL CAUCA</t>
  </si>
  <si>
    <t>VICERRECTORIA ADMINISTRATIVA</t>
  </si>
  <si>
    <t>DE CIENCIAS CONTABLES, ECONOMICAS Y ADMINISTRATIVAS DE LA</t>
  </si>
  <si>
    <t xml:space="preserve"> CONSTRUCCIÓN TERCERA ETAPA DEL EDIFICIO DE LA FACULTAD</t>
  </si>
  <si>
    <t xml:space="preserve">      AREA DE EDIFICIOS, CONSTRUCCION Y MANTENIMIENTO.</t>
  </si>
  <si>
    <t>ARQ. DIEGO ANDRES CASTRO GARCIA</t>
  </si>
  <si>
    <t>ING. VICTOR HUGO RODRIGUEZ LOPEZ</t>
  </si>
  <si>
    <t>Coordinador</t>
  </si>
  <si>
    <t>Profesional Universitario</t>
  </si>
  <si>
    <t>Area de Edificios, Construcción y Mantenimiento</t>
  </si>
  <si>
    <t>COTIZACION No. 071 DE 2006 - SEPTIEMBRE 07 DE 2006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</si>
</sst>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"/>
    <numFmt numFmtId="173" formatCode="_ * #,##0_ ;_ * \-#,##0_ ;_ * &quot;-&quot;??_ ;_ @_ "/>
    <numFmt numFmtId="174" formatCode="&quot;$ &quot;#,##0.00"/>
  </numFmts>
  <fonts count="10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i/>
      <sz val="14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center"/>
    </xf>
    <xf numFmtId="4" fontId="1" fillId="0" borderId="1" xfId="17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173" fontId="1" fillId="0" borderId="0" xfId="17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4" fontId="1" fillId="0" borderId="6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 horizontal="center"/>
    </xf>
    <xf numFmtId="172" fontId="1" fillId="0" borderId="6" xfId="0" applyNumberFormat="1" applyFont="1" applyFill="1" applyBorder="1" applyAlignment="1">
      <alignment horizontal="center"/>
    </xf>
    <xf numFmtId="172" fontId="2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4" fontId="2" fillId="0" borderId="6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180975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7048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5">
      <selection activeCell="B22" sqref="B22"/>
    </sheetView>
  </sheetViews>
  <sheetFormatPr defaultColWidth="11.421875" defaultRowHeight="12.75"/>
  <cols>
    <col min="1" max="1" width="8.28125" style="1" customWidth="1"/>
    <col min="2" max="2" width="34.7109375" style="2" customWidth="1"/>
    <col min="3" max="3" width="20.00390625" style="1" customWidth="1"/>
    <col min="4" max="5" width="19.00390625" style="1" customWidth="1"/>
  </cols>
  <sheetData>
    <row r="1" spans="1:6" ht="18.75">
      <c r="A1" s="45" t="s">
        <v>30</v>
      </c>
      <c r="B1" s="45"/>
      <c r="C1" s="45"/>
      <c r="D1" s="45"/>
      <c r="E1" s="45"/>
      <c r="F1" s="45"/>
    </row>
    <row r="2" spans="1:6" ht="18.75">
      <c r="A2" s="45" t="s">
        <v>31</v>
      </c>
      <c r="B2" s="45"/>
      <c r="C2" s="45"/>
      <c r="D2" s="45"/>
      <c r="E2" s="45"/>
      <c r="F2" s="45"/>
    </row>
    <row r="3" spans="1:6" ht="18.75">
      <c r="A3" s="45" t="s">
        <v>34</v>
      </c>
      <c r="B3" s="45"/>
      <c r="C3" s="45"/>
      <c r="D3" s="45"/>
      <c r="E3" s="45"/>
      <c r="F3" s="45"/>
    </row>
    <row r="4" spans="1:6" ht="15">
      <c r="A4" s="16"/>
      <c r="B4" s="17"/>
      <c r="C4" s="18"/>
      <c r="D4" s="19"/>
      <c r="E4" s="20"/>
      <c r="F4" s="21"/>
    </row>
    <row r="5" spans="1:6" s="22" customFormat="1" ht="12.75">
      <c r="A5" s="40" t="s">
        <v>33</v>
      </c>
      <c r="B5" s="40"/>
      <c r="C5" s="40"/>
      <c r="D5" s="40"/>
      <c r="E5" s="40"/>
      <c r="F5" s="40"/>
    </row>
    <row r="6" spans="1:6" s="22" customFormat="1" ht="12.75">
      <c r="A6" s="40" t="s">
        <v>32</v>
      </c>
      <c r="B6" s="40"/>
      <c r="C6" s="40"/>
      <c r="D6" s="40"/>
      <c r="E6" s="40"/>
      <c r="F6" s="40"/>
    </row>
    <row r="7" spans="1:6" s="22" customFormat="1" ht="12.75">
      <c r="A7" s="40" t="s">
        <v>30</v>
      </c>
      <c r="B7" s="40"/>
      <c r="C7" s="40"/>
      <c r="D7" s="40"/>
      <c r="E7" s="40"/>
      <c r="F7" s="40"/>
    </row>
    <row r="8" spans="1:6" s="22" customFormat="1" ht="12.75">
      <c r="A8" s="40"/>
      <c r="B8" s="40"/>
      <c r="C8" s="40"/>
      <c r="D8" s="40"/>
      <c r="E8" s="40"/>
      <c r="F8" s="40"/>
    </row>
    <row r="9" spans="1:5" ht="12.75">
      <c r="A9" s="44" t="s">
        <v>40</v>
      </c>
      <c r="B9" s="44"/>
      <c r="C9" s="44"/>
      <c r="D9" s="44"/>
      <c r="E9" s="44"/>
    </row>
    <row r="11" spans="1:5" ht="12.75">
      <c r="A11" s="23"/>
      <c r="B11" s="42" t="s">
        <v>1</v>
      </c>
      <c r="C11" s="23" t="s">
        <v>0</v>
      </c>
      <c r="D11" s="26" t="s">
        <v>3</v>
      </c>
      <c r="E11" s="23" t="s">
        <v>4</v>
      </c>
    </row>
    <row r="12" spans="1:5" ht="12.75">
      <c r="A12" s="24" t="s">
        <v>5</v>
      </c>
      <c r="B12" s="43"/>
      <c r="C12" s="25" t="s">
        <v>2</v>
      </c>
      <c r="D12" s="27"/>
      <c r="E12" s="28"/>
    </row>
    <row r="13" spans="1:5" ht="12.75">
      <c r="A13" s="29">
        <v>1</v>
      </c>
      <c r="B13" s="30" t="s">
        <v>6</v>
      </c>
      <c r="C13" s="31">
        <v>420166817</v>
      </c>
      <c r="D13" s="32">
        <f aca="true" t="shared" si="0" ref="D13:D33">$C$37</f>
        <v>422102367.76</v>
      </c>
      <c r="E13" s="33">
        <f aca="true" t="shared" si="1" ref="E13:E31">ROUND((1-SQRT(ABS(C13-D13)/D13))*1000,3)</f>
        <v>932.284</v>
      </c>
    </row>
    <row r="14" spans="1:5" ht="12.75">
      <c r="A14" s="29">
        <v>2</v>
      </c>
      <c r="B14" s="30" t="s">
        <v>7</v>
      </c>
      <c r="C14" s="31">
        <v>421036453</v>
      </c>
      <c r="D14" s="32">
        <f t="shared" si="0"/>
        <v>422102367.76</v>
      </c>
      <c r="E14" s="34">
        <f t="shared" si="1"/>
        <v>949.748</v>
      </c>
    </row>
    <row r="15" spans="1:5" ht="12.75">
      <c r="A15" s="29">
        <v>3</v>
      </c>
      <c r="B15" s="30" t="s">
        <v>8</v>
      </c>
      <c r="C15" s="31">
        <v>420780361</v>
      </c>
      <c r="D15" s="32">
        <f t="shared" si="0"/>
        <v>422102367.76</v>
      </c>
      <c r="E15" s="33">
        <f t="shared" si="1"/>
        <v>944.036</v>
      </c>
    </row>
    <row r="16" spans="1:5" ht="12.75">
      <c r="A16" s="29">
        <v>4</v>
      </c>
      <c r="B16" s="30" t="s">
        <v>9</v>
      </c>
      <c r="C16" s="31">
        <v>420964354</v>
      </c>
      <c r="D16" s="32">
        <f t="shared" si="0"/>
        <v>422102367.76</v>
      </c>
      <c r="E16" s="33">
        <f t="shared" si="1"/>
        <v>948.076</v>
      </c>
    </row>
    <row r="17" spans="1:5" ht="12.75">
      <c r="A17" s="29">
        <v>5</v>
      </c>
      <c r="B17" s="30" t="s">
        <v>10</v>
      </c>
      <c r="C17" s="31">
        <v>420004520</v>
      </c>
      <c r="D17" s="32">
        <f t="shared" si="0"/>
        <v>422102367.76</v>
      </c>
      <c r="E17" s="33">
        <f t="shared" si="1"/>
        <v>929.502</v>
      </c>
    </row>
    <row r="18" spans="1:5" ht="12.75">
      <c r="A18" s="29">
        <v>6</v>
      </c>
      <c r="B18" s="30" t="s">
        <v>11</v>
      </c>
      <c r="C18" s="31">
        <v>419791049</v>
      </c>
      <c r="D18" s="32">
        <f t="shared" si="0"/>
        <v>422102367.76</v>
      </c>
      <c r="E18" s="33">
        <f t="shared" si="1"/>
        <v>926.002</v>
      </c>
    </row>
    <row r="19" spans="1:5" ht="12.75">
      <c r="A19" s="29">
        <v>7</v>
      </c>
      <c r="B19" s="30" t="s">
        <v>12</v>
      </c>
      <c r="C19" s="31">
        <v>417004847</v>
      </c>
      <c r="D19" s="32">
        <f t="shared" si="0"/>
        <v>422102367.76</v>
      </c>
      <c r="E19" s="33">
        <f t="shared" si="1"/>
        <v>890.107</v>
      </c>
    </row>
    <row r="20" spans="1:5" ht="12.75">
      <c r="A20" s="29">
        <v>8</v>
      </c>
      <c r="B20" s="30" t="s">
        <v>13</v>
      </c>
      <c r="C20" s="31">
        <v>420715968</v>
      </c>
      <c r="D20" s="32">
        <f t="shared" si="0"/>
        <v>422102367.76</v>
      </c>
      <c r="E20" s="33">
        <f t="shared" si="1"/>
        <v>942.689</v>
      </c>
    </row>
    <row r="21" spans="1:5" ht="12.75">
      <c r="A21" s="29">
        <v>9</v>
      </c>
      <c r="B21" s="30" t="s">
        <v>14</v>
      </c>
      <c r="C21" s="31">
        <v>420732801</v>
      </c>
      <c r="D21" s="32">
        <f t="shared" si="0"/>
        <v>422102367.76</v>
      </c>
      <c r="E21" s="33">
        <f t="shared" si="1"/>
        <v>943.038</v>
      </c>
    </row>
    <row r="22" spans="1:5" ht="12.75">
      <c r="A22" s="29">
        <v>10</v>
      </c>
      <c r="B22" s="30" t="s">
        <v>15</v>
      </c>
      <c r="C22" s="31">
        <v>421243823</v>
      </c>
      <c r="D22" s="32">
        <f t="shared" si="0"/>
        <v>422102367.76</v>
      </c>
      <c r="E22" s="34">
        <f t="shared" si="1"/>
        <v>954.9</v>
      </c>
    </row>
    <row r="23" spans="1:5" ht="12.75">
      <c r="A23" s="29">
        <v>11</v>
      </c>
      <c r="B23" s="35" t="s">
        <v>16</v>
      </c>
      <c r="C23" s="31">
        <v>419842870</v>
      </c>
      <c r="D23" s="32">
        <f t="shared" si="0"/>
        <v>422102367.76</v>
      </c>
      <c r="E23" s="33">
        <f t="shared" si="1"/>
        <v>926.836</v>
      </c>
    </row>
    <row r="24" spans="1:5" ht="12.75">
      <c r="A24" s="29">
        <v>12</v>
      </c>
      <c r="B24" s="35" t="s">
        <v>17</v>
      </c>
      <c r="C24" s="31">
        <v>416772560</v>
      </c>
      <c r="D24" s="32">
        <f t="shared" si="0"/>
        <v>422102367.76</v>
      </c>
      <c r="E24" s="33">
        <f t="shared" si="1"/>
        <v>887.631</v>
      </c>
    </row>
    <row r="25" spans="1:5" ht="12.75">
      <c r="A25" s="29">
        <v>13</v>
      </c>
      <c r="B25" s="35" t="s">
        <v>18</v>
      </c>
      <c r="C25" s="31">
        <v>419618030</v>
      </c>
      <c r="D25" s="32">
        <f t="shared" si="0"/>
        <v>422102367.76</v>
      </c>
      <c r="E25" s="33">
        <f t="shared" si="1"/>
        <v>923.282</v>
      </c>
    </row>
    <row r="26" spans="1:5" ht="12.75">
      <c r="A26" s="29">
        <v>14</v>
      </c>
      <c r="B26" s="35" t="s">
        <v>19</v>
      </c>
      <c r="C26" s="31">
        <v>419157646</v>
      </c>
      <c r="D26" s="32">
        <f t="shared" si="0"/>
        <v>422102367.76</v>
      </c>
      <c r="E26" s="33">
        <f t="shared" si="1"/>
        <v>916.476</v>
      </c>
    </row>
    <row r="27" spans="1:5" ht="12.75">
      <c r="A27" s="29">
        <v>15</v>
      </c>
      <c r="B27" s="35" t="s">
        <v>20</v>
      </c>
      <c r="C27" s="31">
        <v>420274778</v>
      </c>
      <c r="D27" s="32">
        <f t="shared" si="0"/>
        <v>422102367.76</v>
      </c>
      <c r="E27" s="33">
        <f t="shared" si="1"/>
        <v>934.199</v>
      </c>
    </row>
    <row r="28" spans="1:5" ht="12.75">
      <c r="A28" s="29">
        <v>16</v>
      </c>
      <c r="B28" s="35" t="s">
        <v>21</v>
      </c>
      <c r="C28" s="31">
        <v>420905783</v>
      </c>
      <c r="D28" s="32">
        <f t="shared" si="0"/>
        <v>422102367.76</v>
      </c>
      <c r="E28" s="33">
        <f t="shared" si="1"/>
        <v>946.757</v>
      </c>
    </row>
    <row r="29" spans="1:5" ht="12.75">
      <c r="A29" s="29">
        <v>17</v>
      </c>
      <c r="B29" s="35" t="s">
        <v>22</v>
      </c>
      <c r="C29" s="31">
        <v>420645291</v>
      </c>
      <c r="D29" s="32">
        <f t="shared" si="0"/>
        <v>422102367.76</v>
      </c>
      <c r="E29" s="33">
        <f t="shared" si="1"/>
        <v>941.247</v>
      </c>
    </row>
    <row r="30" spans="1:5" ht="12.75">
      <c r="A30" s="29">
        <v>18</v>
      </c>
      <c r="B30" s="35" t="s">
        <v>23</v>
      </c>
      <c r="C30" s="31">
        <v>420878758</v>
      </c>
      <c r="D30" s="32">
        <f t="shared" si="0"/>
        <v>422102367.76</v>
      </c>
      <c r="E30" s="33">
        <f t="shared" si="1"/>
        <v>946.159</v>
      </c>
    </row>
    <row r="31" spans="1:5" ht="12.75">
      <c r="A31" s="29">
        <v>19</v>
      </c>
      <c r="B31" s="35" t="s">
        <v>24</v>
      </c>
      <c r="C31" s="31">
        <v>417602339</v>
      </c>
      <c r="D31" s="32">
        <f t="shared" si="0"/>
        <v>422102367.76</v>
      </c>
      <c r="E31" s="33">
        <f t="shared" si="1"/>
        <v>896.748</v>
      </c>
    </row>
    <row r="32" spans="1:5" ht="12.75">
      <c r="A32" s="36">
        <v>20</v>
      </c>
      <c r="B32" s="37" t="s">
        <v>25</v>
      </c>
      <c r="C32" s="38">
        <v>422356830</v>
      </c>
      <c r="D32" s="39">
        <f t="shared" si="0"/>
        <v>422102367.76</v>
      </c>
      <c r="E32" s="34">
        <f>ROUND((1-SQRT(ABS(C32-D32)/D32))*1000,3)</f>
        <v>975.447</v>
      </c>
    </row>
    <row r="33" spans="1:5" ht="12.75">
      <c r="A33" s="29">
        <v>21</v>
      </c>
      <c r="B33" s="35" t="s">
        <v>26</v>
      </c>
      <c r="C33" s="31">
        <v>419600246</v>
      </c>
      <c r="D33" s="32">
        <f t="shared" si="0"/>
        <v>422102367.76</v>
      </c>
      <c r="E33" s="33">
        <f>ROUND((1-SQRT(ABS(C33-D33)/D33))*1000,3)</f>
        <v>923.008</v>
      </c>
    </row>
    <row r="34" spans="1:5" ht="12.75">
      <c r="A34" s="7"/>
      <c r="B34"/>
      <c r="C34" s="5"/>
      <c r="D34" s="6"/>
      <c r="E34" s="8"/>
    </row>
    <row r="35" ht="13.5" thickBot="1"/>
    <row r="36" spans="2:3" ht="13.5" thickBot="1">
      <c r="B36" s="3" t="s">
        <v>27</v>
      </c>
      <c r="C36" s="9">
        <f>ROUND(GEOMEAN(C13:C33),2)</f>
        <v>420002355.98</v>
      </c>
    </row>
    <row r="37" spans="2:3" ht="12.75">
      <c r="B37" s="3" t="s">
        <v>28</v>
      </c>
      <c r="C37" s="10">
        <f>ROUND(1.005*C36,2)</f>
        <v>422102367.76</v>
      </c>
    </row>
    <row r="38" spans="2:3" ht="13.5" thickBot="1">
      <c r="B38" s="3"/>
      <c r="C38" s="11"/>
    </row>
    <row r="39" spans="2:3" ht="12.75">
      <c r="B39" s="3" t="s">
        <v>29</v>
      </c>
      <c r="C39" s="12">
        <f>MAX(E13:E33)</f>
        <v>975.447</v>
      </c>
    </row>
    <row r="40" spans="2:3" ht="13.5" thickBot="1">
      <c r="B40" s="3"/>
      <c r="C40" s="11"/>
    </row>
    <row r="41" spans="2:5" ht="12.75">
      <c r="B41" s="3"/>
      <c r="C41" s="13"/>
      <c r="E41" s="4"/>
    </row>
    <row r="42" spans="2:3" ht="12.75">
      <c r="B42" s="3"/>
      <c r="C42" s="14"/>
    </row>
    <row r="43" spans="2:3" ht="12.75">
      <c r="B43" s="3"/>
      <c r="C43" s="15"/>
    </row>
    <row r="45" spans="1:4" ht="12.75">
      <c r="A45" s="1" t="s">
        <v>35</v>
      </c>
      <c r="D45" s="1" t="s">
        <v>36</v>
      </c>
    </row>
    <row r="46" spans="1:4" ht="12.75">
      <c r="A46" s="1" t="s">
        <v>37</v>
      </c>
      <c r="D46" s="1" t="s">
        <v>38</v>
      </c>
    </row>
    <row r="48" spans="1:5" ht="12.75">
      <c r="A48" s="41" t="s">
        <v>39</v>
      </c>
      <c r="B48" s="41"/>
      <c r="C48" s="41"/>
      <c r="D48" s="41"/>
      <c r="E48" s="41"/>
    </row>
  </sheetData>
  <mergeCells count="10">
    <mergeCell ref="A1:F1"/>
    <mergeCell ref="A2:F2"/>
    <mergeCell ref="A3:F3"/>
    <mergeCell ref="A5:F5"/>
    <mergeCell ref="A6:F6"/>
    <mergeCell ref="A7:F7"/>
    <mergeCell ref="A8:F8"/>
    <mergeCell ref="A48:E48"/>
    <mergeCell ref="B11:B12"/>
    <mergeCell ref="A9:E9"/>
  </mergeCells>
  <printOptions horizontalCentered="1"/>
  <pageMargins left="0.1968503937007874" right="0.1968503937007874" top="0.5905511811023623" bottom="0.1968503937007874" header="0" footer="0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Personal Unicauca</cp:lastModifiedBy>
  <cp:lastPrinted>2006-09-07T21:49:27Z</cp:lastPrinted>
  <dcterms:created xsi:type="dcterms:W3CDTF">2006-09-07T21:41:24Z</dcterms:created>
  <dcterms:modified xsi:type="dcterms:W3CDTF">2006-09-07T23:20:13Z</dcterms:modified>
  <cp:category/>
  <cp:version/>
  <cp:contentType/>
  <cp:contentStatus/>
</cp:coreProperties>
</file>